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4795" windowHeight="118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5" i="1" l="1"/>
  <c r="D15" i="1" s="1"/>
  <c r="H15" i="1"/>
  <c r="G15" i="1"/>
  <c r="G5" i="1"/>
  <c r="G6" i="1" s="1"/>
  <c r="G7" i="1" s="1"/>
  <c r="G8" i="1" s="1"/>
  <c r="H5" i="1"/>
  <c r="H6" i="1" s="1"/>
  <c r="H7" i="1" s="1"/>
  <c r="H8" i="1" s="1"/>
  <c r="I5" i="1"/>
  <c r="I6" i="1" s="1"/>
  <c r="I7" i="1" s="1"/>
  <c r="I8" i="1" s="1"/>
  <c r="J5" i="1"/>
  <c r="J6" i="1" s="1"/>
  <c r="F5" i="1"/>
  <c r="F6" i="1" s="1"/>
  <c r="J7" i="1" l="1"/>
  <c r="H17" i="1"/>
  <c r="H16" i="1"/>
  <c r="C17" i="1"/>
  <c r="C16" i="1"/>
  <c r="E15" i="1"/>
  <c r="F7" i="1"/>
  <c r="I15" i="1"/>
  <c r="G18" i="1"/>
  <c r="G17" i="1"/>
  <c r="G16" i="1"/>
  <c r="J8" i="1" l="1"/>
  <c r="H18" i="1"/>
  <c r="I17" i="1"/>
  <c r="K17" i="1" s="1"/>
  <c r="E17" i="1"/>
  <c r="D17" i="1"/>
  <c r="D16" i="1"/>
  <c r="E16" i="1"/>
  <c r="I16" i="1"/>
  <c r="J16" i="1" s="1"/>
  <c r="J15" i="1"/>
  <c r="K15" i="1"/>
  <c r="C18" i="1"/>
  <c r="F8" i="1"/>
  <c r="C19" i="1" s="1"/>
  <c r="H19" i="1" l="1"/>
  <c r="G19" i="1"/>
  <c r="K16" i="1"/>
  <c r="I23" i="1" s="1"/>
  <c r="J23" i="1" s="1"/>
  <c r="J17" i="1"/>
  <c r="I22" i="1"/>
  <c r="K22" i="1" s="1"/>
  <c r="I19" i="1"/>
  <c r="E19" i="1"/>
  <c r="D19" i="1"/>
  <c r="I18" i="1"/>
  <c r="E18" i="1"/>
  <c r="D18" i="1"/>
  <c r="I24" i="1" l="1"/>
  <c r="K24" i="1" s="1"/>
  <c r="K23" i="1"/>
  <c r="I30" i="1"/>
  <c r="J22" i="1"/>
  <c r="J19" i="1"/>
  <c r="K19" i="1"/>
  <c r="J18" i="1"/>
  <c r="K18" i="1"/>
  <c r="J24" i="1" l="1"/>
  <c r="I31" i="1" s="1"/>
  <c r="J30" i="1"/>
  <c r="K30" i="1"/>
  <c r="I29" i="1"/>
  <c r="I25" i="1"/>
  <c r="J25" i="1" s="1"/>
  <c r="I26" i="1"/>
  <c r="K26" i="1" s="1"/>
  <c r="J31" i="1" l="1"/>
  <c r="K31" i="1"/>
  <c r="K25" i="1"/>
  <c r="J29" i="1"/>
  <c r="K29" i="1"/>
  <c r="I37" i="1"/>
  <c r="I32" i="1"/>
  <c r="J26" i="1"/>
  <c r="I38" i="1" l="1"/>
  <c r="K32" i="1"/>
  <c r="J32" i="1"/>
  <c r="I36" i="1"/>
  <c r="I33" i="1"/>
  <c r="J37" i="1"/>
  <c r="K37" i="1"/>
  <c r="J36" i="1" l="1"/>
  <c r="K36" i="1"/>
  <c r="K38" i="1"/>
  <c r="J38" i="1"/>
  <c r="I39" i="1"/>
  <c r="K33" i="1"/>
  <c r="J33" i="1"/>
  <c r="I44" i="1"/>
  <c r="K44" i="1" l="1"/>
  <c r="J44" i="1"/>
  <c r="I40" i="1"/>
  <c r="I45" i="1"/>
  <c r="K39" i="1"/>
  <c r="J39" i="1"/>
  <c r="I43" i="1"/>
  <c r="I46" i="1" l="1"/>
  <c r="J40" i="1"/>
  <c r="K40" i="1"/>
  <c r="I51" i="1"/>
  <c r="K43" i="1"/>
  <c r="J43" i="1"/>
  <c r="K45" i="1"/>
  <c r="J45" i="1"/>
  <c r="I50" i="1" l="1"/>
  <c r="I52" i="1"/>
  <c r="I47" i="1"/>
  <c r="K51" i="1"/>
  <c r="J51" i="1"/>
  <c r="J46" i="1"/>
  <c r="K46" i="1"/>
  <c r="I58" i="1" l="1"/>
  <c r="J52" i="1"/>
  <c r="K52" i="1"/>
  <c r="I53" i="1"/>
  <c r="K47" i="1"/>
  <c r="J47" i="1"/>
  <c r="J50" i="1"/>
  <c r="K50" i="1"/>
  <c r="I54" i="1" l="1"/>
  <c r="I59" i="1"/>
  <c r="I57" i="1"/>
  <c r="J53" i="1"/>
  <c r="K53" i="1"/>
  <c r="J58" i="1"/>
  <c r="K58" i="1"/>
  <c r="I60" i="1" l="1"/>
  <c r="K59" i="1"/>
  <c r="J59" i="1"/>
  <c r="I65" i="1"/>
  <c r="K57" i="1"/>
  <c r="J57" i="1"/>
  <c r="K54" i="1"/>
  <c r="J54" i="1"/>
  <c r="I64" i="1" l="1"/>
  <c r="I66" i="1"/>
  <c r="I61" i="1"/>
  <c r="J65" i="1"/>
  <c r="K65" i="1"/>
  <c r="K60" i="1"/>
  <c r="J60" i="1"/>
  <c r="I72" i="1" l="1"/>
  <c r="J66" i="1"/>
  <c r="K66" i="1"/>
  <c r="I67" i="1"/>
  <c r="K61" i="1"/>
  <c r="J61" i="1"/>
  <c r="K64" i="1"/>
  <c r="J64" i="1"/>
  <c r="I73" i="1" l="1"/>
  <c r="I71" i="1"/>
  <c r="J72" i="1"/>
  <c r="K72" i="1"/>
  <c r="K67" i="1"/>
  <c r="J67" i="1"/>
  <c r="I68" i="1"/>
  <c r="K71" i="1" l="1"/>
  <c r="J71" i="1"/>
  <c r="I79" i="1"/>
  <c r="J73" i="1"/>
  <c r="K73" i="1"/>
  <c r="I74" i="1"/>
  <c r="K68" i="1"/>
  <c r="J68" i="1"/>
  <c r="I80" i="1" l="1"/>
  <c r="J80" i="1" s="1"/>
  <c r="I78" i="1"/>
  <c r="K78" i="1" s="1"/>
  <c r="K80" i="1"/>
  <c r="K79" i="1"/>
  <c r="J79" i="1"/>
  <c r="K74" i="1"/>
  <c r="J74" i="1"/>
  <c r="I75" i="1"/>
  <c r="J78" i="1" l="1"/>
  <c r="I86" i="1"/>
  <c r="K86" i="1" s="1"/>
  <c r="I81" i="1"/>
  <c r="J81" i="1" s="1"/>
  <c r="I85" i="1"/>
  <c r="K85" i="1" s="1"/>
  <c r="J75" i="1"/>
  <c r="K75" i="1"/>
  <c r="I87" i="1"/>
  <c r="K81" i="1" l="1"/>
  <c r="J86" i="1"/>
  <c r="I93" i="1" s="1"/>
  <c r="J93" i="1" s="1"/>
  <c r="D5" i="1" s="1"/>
  <c r="J85" i="1"/>
  <c r="I92" i="1" s="1"/>
  <c r="J92" i="1" s="1"/>
  <c r="D4" i="1" s="1"/>
  <c r="E4" i="1" s="1"/>
  <c r="I88" i="1"/>
  <c r="I82" i="1"/>
  <c r="K87" i="1"/>
  <c r="J87" i="1"/>
  <c r="K92" i="1" l="1"/>
  <c r="C23" i="1"/>
  <c r="F23" i="1" s="1"/>
  <c r="E5" i="1"/>
  <c r="C22" i="1"/>
  <c r="K93" i="1"/>
  <c r="J82" i="1"/>
  <c r="K82" i="1"/>
  <c r="I94" i="1"/>
  <c r="K88" i="1"/>
  <c r="J88" i="1"/>
  <c r="D23" i="1" l="1"/>
  <c r="E23" i="1"/>
  <c r="F22" i="1"/>
  <c r="E22" i="1"/>
  <c r="D22" i="1"/>
  <c r="K94" i="1"/>
  <c r="J94" i="1"/>
  <c r="D6" i="1" s="1"/>
  <c r="I95" i="1"/>
  <c r="I89" i="1"/>
  <c r="C5" i="1" l="1"/>
  <c r="C4" i="1"/>
  <c r="C24" i="1"/>
  <c r="F24" i="1" s="1"/>
  <c r="E6" i="1"/>
  <c r="K89" i="1"/>
  <c r="J89" i="1"/>
  <c r="J95" i="1"/>
  <c r="D7" i="1" s="1"/>
  <c r="K95" i="1"/>
  <c r="E24" i="1" l="1"/>
  <c r="D24" i="1"/>
  <c r="C25" i="1"/>
  <c r="E25" i="1" s="1"/>
  <c r="E7" i="1"/>
  <c r="I96" i="1"/>
  <c r="K96" i="1" s="1"/>
  <c r="F25" i="1" l="1"/>
  <c r="C6" i="1"/>
  <c r="D25" i="1"/>
  <c r="C7" i="1" s="1"/>
  <c r="J96" i="1"/>
  <c r="D8" i="1" s="1"/>
  <c r="C26" i="1" l="1"/>
  <c r="F26" i="1" s="1"/>
  <c r="E8" i="1"/>
  <c r="D26" i="1"/>
  <c r="E26" i="1" l="1"/>
  <c r="C8" i="1" s="1"/>
</calcChain>
</file>

<file path=xl/sharedStrings.xml><?xml version="1.0" encoding="utf-8"?>
<sst xmlns="http://schemas.openxmlformats.org/spreadsheetml/2006/main" count="34" uniqueCount="28">
  <si>
    <t>분</t>
    <phoneticPr fontId="1" type="noConversion"/>
  </si>
  <si>
    <t>초</t>
    <phoneticPr fontId="1" type="noConversion"/>
  </si>
  <si>
    <t>현재열쇠</t>
    <phoneticPr fontId="1" type="noConversion"/>
  </si>
  <si>
    <t>맥스열쇠</t>
    <phoneticPr fontId="1" type="noConversion"/>
  </si>
  <si>
    <t>구입할 열쇠</t>
    <phoneticPr fontId="1" type="noConversion"/>
  </si>
  <si>
    <t>수정</t>
    <phoneticPr fontId="1" type="noConversion"/>
  </si>
  <si>
    <t>연속횟수</t>
    <phoneticPr fontId="1" type="noConversion"/>
  </si>
  <si>
    <t>계산할 열쇠</t>
    <phoneticPr fontId="1" type="noConversion"/>
  </si>
  <si>
    <t>1차 소모시간</t>
    <phoneticPr fontId="1" type="noConversion"/>
  </si>
  <si>
    <t>계산에서 제외될 열쇠</t>
    <phoneticPr fontId="1" type="noConversion"/>
  </si>
  <si>
    <t>1차 소모시간간 생기는 열쇠</t>
    <phoneticPr fontId="1" type="noConversion"/>
  </si>
  <si>
    <t>1차 남는 초</t>
    <phoneticPr fontId="1" type="noConversion"/>
  </si>
  <si>
    <t>5차</t>
    <phoneticPr fontId="1" type="noConversion"/>
  </si>
  <si>
    <t>6차</t>
    <phoneticPr fontId="1" type="noConversion"/>
  </si>
  <si>
    <t>2차</t>
    <phoneticPr fontId="1" type="noConversion"/>
  </si>
  <si>
    <t>3차</t>
    <phoneticPr fontId="1" type="noConversion"/>
  </si>
  <si>
    <t>4차</t>
    <phoneticPr fontId="1" type="noConversion"/>
  </si>
  <si>
    <t>7차</t>
    <phoneticPr fontId="1" type="noConversion"/>
  </si>
  <si>
    <t>8차</t>
    <phoneticPr fontId="1" type="noConversion"/>
  </si>
  <si>
    <t>9차</t>
    <phoneticPr fontId="1" type="noConversion"/>
  </si>
  <si>
    <t>10차</t>
    <phoneticPr fontId="1" type="noConversion"/>
  </si>
  <si>
    <t>11차</t>
    <phoneticPr fontId="1" type="noConversion"/>
  </si>
  <si>
    <t>12차</t>
    <phoneticPr fontId="1" type="noConversion"/>
  </si>
  <si>
    <t>아래 파란색 칸만 채워 넣으세요</t>
    <phoneticPr fontId="1" type="noConversion"/>
  </si>
  <si>
    <t>총 소모시간</t>
    <phoneticPr fontId="1" type="noConversion"/>
  </si>
  <si>
    <t>시간</t>
    <phoneticPr fontId="1" type="noConversion"/>
  </si>
  <si>
    <t>로딩(초)</t>
    <phoneticPr fontId="1" type="noConversion"/>
  </si>
  <si>
    <t>수정 1개당 열쇠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</si>
</sst>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2" fontId="0" fillId="2" borderId="8" xfId="0" applyNumberForma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99"/>
  <sheetViews>
    <sheetView tabSelected="1" topLeftCell="B1" workbookViewId="0">
      <selection activeCell="F103" sqref="F103"/>
    </sheetView>
  </sheetViews>
  <sheetFormatPr defaultRowHeight="16.5" x14ac:dyDescent="0.3"/>
  <cols>
    <col min="1" max="1" width="0" style="1" hidden="1" customWidth="1"/>
    <col min="2" max="2" width="9" style="1"/>
    <col min="3" max="3" width="14.375" style="1" bestFit="1" customWidth="1"/>
    <col min="4" max="4" width="10" style="1" customWidth="1"/>
    <col min="5" max="5" width="14.5" style="1" customWidth="1"/>
    <col min="6" max="10" width="10" style="1" customWidth="1"/>
    <col min="11" max="11" width="11.375" style="1" hidden="1" customWidth="1"/>
    <col min="12" max="13" width="11.25" style="1" customWidth="1"/>
    <col min="14" max="16384" width="9" style="1"/>
  </cols>
  <sheetData>
    <row r="2" spans="3:13" ht="17.25" thickBot="1" x14ac:dyDescent="0.35">
      <c r="F2" s="2" t="s">
        <v>23</v>
      </c>
      <c r="G2" s="2"/>
      <c r="H2" s="2"/>
      <c r="I2" s="2"/>
      <c r="J2" s="2"/>
    </row>
    <row r="3" spans="3:13" x14ac:dyDescent="0.3">
      <c r="C3" s="6" t="s">
        <v>24</v>
      </c>
      <c r="D3" s="7" t="s">
        <v>6</v>
      </c>
      <c r="E3" s="8" t="s">
        <v>27</v>
      </c>
      <c r="F3" s="8" t="s">
        <v>0</v>
      </c>
      <c r="G3" s="8" t="s">
        <v>1</v>
      </c>
      <c r="H3" s="8" t="s">
        <v>26</v>
      </c>
      <c r="I3" s="8" t="s">
        <v>2</v>
      </c>
      <c r="J3" s="8" t="s">
        <v>3</v>
      </c>
      <c r="K3" s="8"/>
      <c r="L3" s="8" t="s">
        <v>4</v>
      </c>
      <c r="M3" s="9" t="s">
        <v>5</v>
      </c>
    </row>
    <row r="4" spans="3:13" x14ac:dyDescent="0.3">
      <c r="C4" s="10" t="str">
        <f>CONCATENATE(D22,"시간",E22,"분",F22,"초")</f>
        <v>14시간7분0초</v>
      </c>
      <c r="D4" s="3">
        <f>H15+J15+J22+J29+J36+J43+J50+J57+J64+G15+J71+J78+J85+J92</f>
        <v>121</v>
      </c>
      <c r="E4" s="4">
        <f>D4/M4</f>
        <v>1.21</v>
      </c>
      <c r="F4" s="17">
        <v>6</v>
      </c>
      <c r="G4" s="17">
        <v>0</v>
      </c>
      <c r="H4" s="17">
        <v>60</v>
      </c>
      <c r="I4" s="17">
        <v>0</v>
      </c>
      <c r="J4" s="17">
        <v>10</v>
      </c>
      <c r="K4" s="5"/>
      <c r="L4" s="5">
        <v>100</v>
      </c>
      <c r="M4" s="11">
        <v>100</v>
      </c>
    </row>
    <row r="5" spans="3:13" x14ac:dyDescent="0.3">
      <c r="C5" s="10" t="str">
        <f t="shared" ref="C5:C8" si="0">CONCATENATE(D23,"시간",E23,"분",F23,"초")</f>
        <v>7시간42분0초</v>
      </c>
      <c r="D5" s="3">
        <f t="shared" ref="D5:D8" si="1">H16+J16+J23+J30+J37+J44+J51+J58+J65+G16+J72+J79+J86+J93</f>
        <v>66</v>
      </c>
      <c r="E5" s="4">
        <f t="shared" ref="E5:E8" si="2">D5/M5</f>
        <v>1.32</v>
      </c>
      <c r="F5" s="5">
        <f>F4</f>
        <v>6</v>
      </c>
      <c r="G5" s="5">
        <f t="shared" ref="G5:J8" si="3">G4</f>
        <v>0</v>
      </c>
      <c r="H5" s="5">
        <f t="shared" si="3"/>
        <v>60</v>
      </c>
      <c r="I5" s="5">
        <f t="shared" si="3"/>
        <v>0</v>
      </c>
      <c r="J5" s="5">
        <f t="shared" si="3"/>
        <v>10</v>
      </c>
      <c r="K5" s="5"/>
      <c r="L5" s="5">
        <v>45</v>
      </c>
      <c r="M5" s="11">
        <v>50</v>
      </c>
    </row>
    <row r="6" spans="3:13" x14ac:dyDescent="0.3">
      <c r="C6" s="10" t="str">
        <f t="shared" si="0"/>
        <v>5시간8분0초</v>
      </c>
      <c r="D6" s="3">
        <f t="shared" si="1"/>
        <v>44</v>
      </c>
      <c r="E6" s="4">
        <f t="shared" si="2"/>
        <v>1.2571428571428571</v>
      </c>
      <c r="F6" s="5">
        <f>F5</f>
        <v>6</v>
      </c>
      <c r="G6" s="5">
        <f t="shared" si="3"/>
        <v>0</v>
      </c>
      <c r="H6" s="5">
        <f t="shared" si="3"/>
        <v>60</v>
      </c>
      <c r="I6" s="5">
        <f t="shared" si="3"/>
        <v>0</v>
      </c>
      <c r="J6" s="5">
        <f t="shared" si="3"/>
        <v>10</v>
      </c>
      <c r="K6" s="5"/>
      <c r="L6" s="5">
        <v>23</v>
      </c>
      <c r="M6" s="11">
        <v>35</v>
      </c>
    </row>
    <row r="7" spans="3:13" x14ac:dyDescent="0.3">
      <c r="C7" s="10" t="str">
        <f t="shared" si="0"/>
        <v>3시간44분0초</v>
      </c>
      <c r="D7" s="3">
        <f t="shared" si="1"/>
        <v>32</v>
      </c>
      <c r="E7" s="4">
        <f t="shared" si="2"/>
        <v>1.6</v>
      </c>
      <c r="F7" s="5">
        <f>F6</f>
        <v>6</v>
      </c>
      <c r="G7" s="5">
        <f t="shared" si="3"/>
        <v>0</v>
      </c>
      <c r="H7" s="5">
        <f t="shared" si="3"/>
        <v>60</v>
      </c>
      <c r="I7" s="5">
        <f t="shared" si="3"/>
        <v>0</v>
      </c>
      <c r="J7" s="5">
        <f t="shared" si="3"/>
        <v>10</v>
      </c>
      <c r="K7" s="5"/>
      <c r="L7" s="5">
        <v>11</v>
      </c>
      <c r="M7" s="11">
        <v>20</v>
      </c>
    </row>
    <row r="8" spans="3:13" ht="17.25" thickBot="1" x14ac:dyDescent="0.35">
      <c r="C8" s="12" t="str">
        <f t="shared" si="0"/>
        <v>1시간38분0초</v>
      </c>
      <c r="D8" s="13">
        <f t="shared" si="1"/>
        <v>14</v>
      </c>
      <c r="E8" s="14">
        <f t="shared" si="2"/>
        <v>1.4</v>
      </c>
      <c r="F8" s="15">
        <f>F7</f>
        <v>6</v>
      </c>
      <c r="G8" s="15">
        <f t="shared" si="3"/>
        <v>0</v>
      </c>
      <c r="H8" s="15">
        <f t="shared" si="3"/>
        <v>60</v>
      </c>
      <c r="I8" s="15">
        <f t="shared" si="3"/>
        <v>0</v>
      </c>
      <c r="J8" s="15">
        <f t="shared" si="3"/>
        <v>10</v>
      </c>
      <c r="K8" s="15"/>
      <c r="L8" s="15">
        <v>5</v>
      </c>
      <c r="M8" s="16">
        <v>10</v>
      </c>
    </row>
    <row r="9" spans="3:13" hidden="1" x14ac:dyDescent="0.3"/>
    <row r="10" spans="3:13" hidden="1" x14ac:dyDescent="0.3"/>
    <row r="11" spans="3:13" hidden="1" x14ac:dyDescent="0.3"/>
    <row r="12" spans="3:13" hidden="1" x14ac:dyDescent="0.3"/>
    <row r="13" spans="3:13" hidden="1" x14ac:dyDescent="0.3"/>
    <row r="14" spans="3:13" hidden="1" x14ac:dyDescent="0.3">
      <c r="C14" s="1" t="s">
        <v>1</v>
      </c>
      <c r="D14" s="1" t="s">
        <v>0</v>
      </c>
      <c r="E14" s="1" t="s">
        <v>1</v>
      </c>
      <c r="G14" s="1" t="s">
        <v>7</v>
      </c>
      <c r="H14" s="1" t="s">
        <v>9</v>
      </c>
      <c r="I14" s="1" t="s">
        <v>8</v>
      </c>
      <c r="J14" s="1" t="s">
        <v>10</v>
      </c>
      <c r="K14" s="1" t="s">
        <v>11</v>
      </c>
    </row>
    <row r="15" spans="3:13" hidden="1" x14ac:dyDescent="0.3">
      <c r="C15" s="1">
        <f>F4*60+G4+H4</f>
        <v>420</v>
      </c>
      <c r="D15" s="1">
        <f>ROUNDDOWN(C15/60,0)</f>
        <v>7</v>
      </c>
      <c r="E15" s="1">
        <f>MOD(C15,60)</f>
        <v>0</v>
      </c>
      <c r="G15" s="1">
        <f>IF(0&lt;L4+I4-J4,J4,L4)</f>
        <v>10</v>
      </c>
      <c r="H15" s="1">
        <f>IF(0&lt;L4+I4-J4,L4-J4+I4,0)</f>
        <v>90</v>
      </c>
      <c r="I15" s="1">
        <f>C15*G15</f>
        <v>4200</v>
      </c>
      <c r="J15" s="1">
        <f>ROUNDDOWN(I15/600,0)</f>
        <v>7</v>
      </c>
      <c r="K15" s="1">
        <f>MOD(I15,600)</f>
        <v>0</v>
      </c>
    </row>
    <row r="16" spans="3:13" hidden="1" x14ac:dyDescent="0.3">
      <c r="C16" s="1">
        <f t="shared" ref="C16:C19" si="4">F5*60+G5+H5</f>
        <v>420</v>
      </c>
      <c r="D16" s="1">
        <f t="shared" ref="D16:D19" si="5">ROUNDDOWN(C16/60,0)</f>
        <v>7</v>
      </c>
      <c r="E16" s="1">
        <f t="shared" ref="E16:E19" si="6">MOD(C16,60)</f>
        <v>0</v>
      </c>
      <c r="G16" s="1">
        <f t="shared" ref="G16:G19" si="7">IF(0&lt;L5+I5-J5,J5,L5)</f>
        <v>10</v>
      </c>
      <c r="H16" s="1">
        <f t="shared" ref="H16:H19" si="8">IF(0&lt;L5+I5-J5,L5-J5+I5,0)</f>
        <v>35</v>
      </c>
      <c r="I16" s="1">
        <f t="shared" ref="I16:I19" si="9">C16*G16</f>
        <v>4200</v>
      </c>
      <c r="J16" s="1">
        <f t="shared" ref="J16:J19" si="10">ROUNDDOWN(I16/600,0)</f>
        <v>7</v>
      </c>
      <c r="K16" s="1">
        <f t="shared" ref="K16:K19" si="11">MOD(I16,600)</f>
        <v>0</v>
      </c>
    </row>
    <row r="17" spans="3:11" hidden="1" x14ac:dyDescent="0.3">
      <c r="C17" s="1">
        <f t="shared" si="4"/>
        <v>420</v>
      </c>
      <c r="D17" s="1">
        <f t="shared" si="5"/>
        <v>7</v>
      </c>
      <c r="E17" s="1">
        <f t="shared" si="6"/>
        <v>0</v>
      </c>
      <c r="G17" s="1">
        <f t="shared" si="7"/>
        <v>10</v>
      </c>
      <c r="H17" s="1">
        <f t="shared" si="8"/>
        <v>13</v>
      </c>
      <c r="I17" s="1">
        <f t="shared" si="9"/>
        <v>4200</v>
      </c>
      <c r="J17" s="1">
        <f t="shared" si="10"/>
        <v>7</v>
      </c>
      <c r="K17" s="1">
        <f t="shared" si="11"/>
        <v>0</v>
      </c>
    </row>
    <row r="18" spans="3:11" hidden="1" x14ac:dyDescent="0.3">
      <c r="C18" s="1">
        <f t="shared" si="4"/>
        <v>420</v>
      </c>
      <c r="D18" s="1">
        <f t="shared" si="5"/>
        <v>7</v>
      </c>
      <c r="E18" s="1">
        <f t="shared" si="6"/>
        <v>0</v>
      </c>
      <c r="G18" s="1">
        <f t="shared" si="7"/>
        <v>10</v>
      </c>
      <c r="H18" s="1">
        <f t="shared" si="8"/>
        <v>1</v>
      </c>
      <c r="I18" s="1">
        <f t="shared" si="9"/>
        <v>4200</v>
      </c>
      <c r="J18" s="1">
        <f t="shared" si="10"/>
        <v>7</v>
      </c>
      <c r="K18" s="1">
        <f t="shared" si="11"/>
        <v>0</v>
      </c>
    </row>
    <row r="19" spans="3:11" hidden="1" x14ac:dyDescent="0.3">
      <c r="C19" s="1">
        <f t="shared" si="4"/>
        <v>420</v>
      </c>
      <c r="D19" s="1">
        <f t="shared" si="5"/>
        <v>7</v>
      </c>
      <c r="E19" s="1">
        <f t="shared" si="6"/>
        <v>0</v>
      </c>
      <c r="G19" s="1">
        <f t="shared" si="7"/>
        <v>5</v>
      </c>
      <c r="H19" s="1">
        <f t="shared" si="8"/>
        <v>0</v>
      </c>
      <c r="I19" s="1">
        <f t="shared" si="9"/>
        <v>2100</v>
      </c>
      <c r="J19" s="1">
        <f t="shared" si="10"/>
        <v>3</v>
      </c>
      <c r="K19" s="1">
        <f t="shared" si="11"/>
        <v>300</v>
      </c>
    </row>
    <row r="20" spans="3:11" hidden="1" x14ac:dyDescent="0.3"/>
    <row r="21" spans="3:11" hidden="1" x14ac:dyDescent="0.3">
      <c r="C21" s="1" t="s">
        <v>1</v>
      </c>
      <c r="D21" s="1" t="s">
        <v>25</v>
      </c>
      <c r="E21" s="1" t="s">
        <v>0</v>
      </c>
      <c r="F21" s="1" t="s">
        <v>1</v>
      </c>
      <c r="I21" s="1" t="s">
        <v>14</v>
      </c>
    </row>
    <row r="22" spans="3:11" hidden="1" x14ac:dyDescent="0.3">
      <c r="C22" s="1">
        <f>D4*C15</f>
        <v>50820</v>
      </c>
      <c r="D22" s="1">
        <f>ROUNDDOWN(C22/3600,0)</f>
        <v>14</v>
      </c>
      <c r="E22" s="1">
        <f>ROUNDDOWN(MOD(C22,3600)/60,0)</f>
        <v>7</v>
      </c>
      <c r="F22" s="1">
        <f>MOD(MOD(C22,3600),60)</f>
        <v>0</v>
      </c>
      <c r="I22" s="1">
        <f>C15*J15+K15</f>
        <v>2940</v>
      </c>
      <c r="J22" s="1">
        <f>ROUNDDOWN(I22/600,0)</f>
        <v>4</v>
      </c>
      <c r="K22" s="1">
        <f>MOD(I22,600)</f>
        <v>540</v>
      </c>
    </row>
    <row r="23" spans="3:11" hidden="1" x14ac:dyDescent="0.3">
      <c r="C23" s="1">
        <f t="shared" ref="C23:C26" si="12">D5*C16</f>
        <v>27720</v>
      </c>
      <c r="D23" s="1">
        <f t="shared" ref="D23:D26" si="13">ROUNDDOWN(C23/3600,0)</f>
        <v>7</v>
      </c>
      <c r="E23" s="1">
        <f t="shared" ref="E23:E26" si="14">ROUNDDOWN(MOD(C23,3600)/60,0)</f>
        <v>42</v>
      </c>
      <c r="F23" s="1">
        <f t="shared" ref="F23:F26" si="15">MOD(MOD(C23,3600),60)</f>
        <v>0</v>
      </c>
      <c r="I23" s="1">
        <f t="shared" ref="I23:I26" si="16">C16*J16+K16</f>
        <v>2940</v>
      </c>
      <c r="J23" s="1">
        <f t="shared" ref="J23:J26" si="17">ROUNDDOWN(I23/600,0)</f>
        <v>4</v>
      </c>
      <c r="K23" s="1">
        <f t="shared" ref="K23:K26" si="18">MOD(I23,600)</f>
        <v>540</v>
      </c>
    </row>
    <row r="24" spans="3:11" hidden="1" x14ac:dyDescent="0.3">
      <c r="C24" s="1">
        <f t="shared" si="12"/>
        <v>18480</v>
      </c>
      <c r="D24" s="1">
        <f t="shared" si="13"/>
        <v>5</v>
      </c>
      <c r="E24" s="1">
        <f t="shared" si="14"/>
        <v>8</v>
      </c>
      <c r="F24" s="1">
        <f t="shared" si="15"/>
        <v>0</v>
      </c>
      <c r="I24" s="1">
        <f t="shared" si="16"/>
        <v>2940</v>
      </c>
      <c r="J24" s="1">
        <f t="shared" si="17"/>
        <v>4</v>
      </c>
      <c r="K24" s="1">
        <f t="shared" si="18"/>
        <v>540</v>
      </c>
    </row>
    <row r="25" spans="3:11" hidden="1" x14ac:dyDescent="0.3">
      <c r="C25" s="1">
        <f t="shared" si="12"/>
        <v>13440</v>
      </c>
      <c r="D25" s="1">
        <f t="shared" si="13"/>
        <v>3</v>
      </c>
      <c r="E25" s="1">
        <f t="shared" si="14"/>
        <v>44</v>
      </c>
      <c r="F25" s="1">
        <f t="shared" si="15"/>
        <v>0</v>
      </c>
      <c r="I25" s="1">
        <f t="shared" si="16"/>
        <v>2940</v>
      </c>
      <c r="J25" s="1">
        <f t="shared" si="17"/>
        <v>4</v>
      </c>
      <c r="K25" s="1">
        <f t="shared" si="18"/>
        <v>540</v>
      </c>
    </row>
    <row r="26" spans="3:11" hidden="1" x14ac:dyDescent="0.3">
      <c r="C26" s="1">
        <f t="shared" si="12"/>
        <v>5880</v>
      </c>
      <c r="D26" s="1">
        <f t="shared" si="13"/>
        <v>1</v>
      </c>
      <c r="E26" s="1">
        <f t="shared" si="14"/>
        <v>38</v>
      </c>
      <c r="F26" s="1">
        <f t="shared" si="15"/>
        <v>0</v>
      </c>
      <c r="I26" s="1">
        <f t="shared" si="16"/>
        <v>1560</v>
      </c>
      <c r="J26" s="1">
        <f t="shared" si="17"/>
        <v>2</v>
      </c>
      <c r="K26" s="1">
        <f t="shared" si="18"/>
        <v>360</v>
      </c>
    </row>
    <row r="27" spans="3:11" hidden="1" x14ac:dyDescent="0.3"/>
    <row r="28" spans="3:11" hidden="1" x14ac:dyDescent="0.3">
      <c r="I28" s="1" t="s">
        <v>15</v>
      </c>
    </row>
    <row r="29" spans="3:11" hidden="1" x14ac:dyDescent="0.3">
      <c r="I29" s="1">
        <f>C15*J22+K22</f>
        <v>2220</v>
      </c>
      <c r="J29" s="1">
        <f>ROUNDDOWN(I29/600,0)</f>
        <v>3</v>
      </c>
      <c r="K29" s="1">
        <f>MOD(I29,600)</f>
        <v>420</v>
      </c>
    </row>
    <row r="30" spans="3:11" hidden="1" x14ac:dyDescent="0.3">
      <c r="I30" s="1">
        <f t="shared" ref="I30:I33" si="19">C16*J23+K23</f>
        <v>2220</v>
      </c>
      <c r="J30" s="1">
        <f t="shared" ref="J30:J33" si="20">ROUNDDOWN(I30/600,0)</f>
        <v>3</v>
      </c>
      <c r="K30" s="1">
        <f t="shared" ref="K30:K33" si="21">MOD(I30,600)</f>
        <v>420</v>
      </c>
    </row>
    <row r="31" spans="3:11" hidden="1" x14ac:dyDescent="0.3">
      <c r="I31" s="1">
        <f t="shared" si="19"/>
        <v>2220</v>
      </c>
      <c r="J31" s="1">
        <f t="shared" si="20"/>
        <v>3</v>
      </c>
      <c r="K31" s="1">
        <f t="shared" si="21"/>
        <v>420</v>
      </c>
    </row>
    <row r="32" spans="3:11" hidden="1" x14ac:dyDescent="0.3">
      <c r="I32" s="1">
        <f t="shared" si="19"/>
        <v>2220</v>
      </c>
      <c r="J32" s="1">
        <f t="shared" si="20"/>
        <v>3</v>
      </c>
      <c r="K32" s="1">
        <f t="shared" si="21"/>
        <v>420</v>
      </c>
    </row>
    <row r="33" spans="9:11" hidden="1" x14ac:dyDescent="0.3">
      <c r="I33" s="1">
        <f t="shared" si="19"/>
        <v>1200</v>
      </c>
      <c r="J33" s="1">
        <f t="shared" si="20"/>
        <v>2</v>
      </c>
      <c r="K33" s="1">
        <f t="shared" si="21"/>
        <v>0</v>
      </c>
    </row>
    <row r="34" spans="9:11" hidden="1" x14ac:dyDescent="0.3"/>
    <row r="35" spans="9:11" hidden="1" x14ac:dyDescent="0.3">
      <c r="I35" s="1" t="s">
        <v>16</v>
      </c>
    </row>
    <row r="36" spans="9:11" hidden="1" x14ac:dyDescent="0.3">
      <c r="I36" s="1">
        <f>C15*J29+K29</f>
        <v>1680</v>
      </c>
      <c r="J36" s="1">
        <f>ROUNDDOWN(I36/600,0)</f>
        <v>2</v>
      </c>
      <c r="K36" s="1">
        <f>MOD(I36,600)</f>
        <v>480</v>
      </c>
    </row>
    <row r="37" spans="9:11" hidden="1" x14ac:dyDescent="0.3">
      <c r="I37" s="1">
        <f t="shared" ref="I37:I40" si="22">C16*J30+K30</f>
        <v>1680</v>
      </c>
      <c r="J37" s="1">
        <f t="shared" ref="J37:J40" si="23">ROUNDDOWN(I37/600,0)</f>
        <v>2</v>
      </c>
      <c r="K37" s="1">
        <f t="shared" ref="K37:K40" si="24">MOD(I37,600)</f>
        <v>480</v>
      </c>
    </row>
    <row r="38" spans="9:11" hidden="1" x14ac:dyDescent="0.3">
      <c r="I38" s="1">
        <f t="shared" si="22"/>
        <v>1680</v>
      </c>
      <c r="J38" s="1">
        <f t="shared" si="23"/>
        <v>2</v>
      </c>
      <c r="K38" s="1">
        <f t="shared" si="24"/>
        <v>480</v>
      </c>
    </row>
    <row r="39" spans="9:11" hidden="1" x14ac:dyDescent="0.3">
      <c r="I39" s="1">
        <f t="shared" si="22"/>
        <v>1680</v>
      </c>
      <c r="J39" s="1">
        <f t="shared" si="23"/>
        <v>2</v>
      </c>
      <c r="K39" s="1">
        <f t="shared" si="24"/>
        <v>480</v>
      </c>
    </row>
    <row r="40" spans="9:11" hidden="1" x14ac:dyDescent="0.3">
      <c r="I40" s="1">
        <f t="shared" si="22"/>
        <v>840</v>
      </c>
      <c r="J40" s="1">
        <f t="shared" si="23"/>
        <v>1</v>
      </c>
      <c r="K40" s="1">
        <f t="shared" si="24"/>
        <v>240</v>
      </c>
    </row>
    <row r="41" spans="9:11" hidden="1" x14ac:dyDescent="0.3"/>
    <row r="42" spans="9:11" hidden="1" x14ac:dyDescent="0.3">
      <c r="I42" s="1" t="s">
        <v>12</v>
      </c>
    </row>
    <row r="43" spans="9:11" hidden="1" x14ac:dyDescent="0.3">
      <c r="I43" s="1">
        <f>C15*J36+K36</f>
        <v>1320</v>
      </c>
      <c r="J43" s="1">
        <f>ROUNDDOWN(I43/600,0)</f>
        <v>2</v>
      </c>
      <c r="K43" s="1">
        <f>MOD(I43,600)</f>
        <v>120</v>
      </c>
    </row>
    <row r="44" spans="9:11" hidden="1" x14ac:dyDescent="0.3">
      <c r="I44" s="1">
        <f t="shared" ref="I44:I47" si="25">C16*J37+K37</f>
        <v>1320</v>
      </c>
      <c r="J44" s="1">
        <f t="shared" ref="J44:J47" si="26">ROUNDDOWN(I44/600,0)</f>
        <v>2</v>
      </c>
      <c r="K44" s="1">
        <f t="shared" ref="K44:K47" si="27">MOD(I44,600)</f>
        <v>120</v>
      </c>
    </row>
    <row r="45" spans="9:11" hidden="1" x14ac:dyDescent="0.3">
      <c r="I45" s="1">
        <f t="shared" si="25"/>
        <v>1320</v>
      </c>
      <c r="J45" s="1">
        <f t="shared" si="26"/>
        <v>2</v>
      </c>
      <c r="K45" s="1">
        <f t="shared" si="27"/>
        <v>120</v>
      </c>
    </row>
    <row r="46" spans="9:11" hidden="1" x14ac:dyDescent="0.3">
      <c r="I46" s="1">
        <f t="shared" si="25"/>
        <v>1320</v>
      </c>
      <c r="J46" s="1">
        <f t="shared" si="26"/>
        <v>2</v>
      </c>
      <c r="K46" s="1">
        <f t="shared" si="27"/>
        <v>120</v>
      </c>
    </row>
    <row r="47" spans="9:11" hidden="1" x14ac:dyDescent="0.3">
      <c r="I47" s="1">
        <f t="shared" si="25"/>
        <v>660</v>
      </c>
      <c r="J47" s="1">
        <f t="shared" si="26"/>
        <v>1</v>
      </c>
      <c r="K47" s="1">
        <f t="shared" si="27"/>
        <v>60</v>
      </c>
    </row>
    <row r="48" spans="9:11" hidden="1" x14ac:dyDescent="0.3"/>
    <row r="49" spans="9:11" hidden="1" x14ac:dyDescent="0.3">
      <c r="I49" s="1" t="s">
        <v>13</v>
      </c>
    </row>
    <row r="50" spans="9:11" hidden="1" x14ac:dyDescent="0.3">
      <c r="I50" s="1">
        <f>C15*J43+K43</f>
        <v>960</v>
      </c>
      <c r="J50" s="1">
        <f>ROUNDDOWN(I50/600,0)</f>
        <v>1</v>
      </c>
      <c r="K50" s="1">
        <f>MOD(I50,600)</f>
        <v>360</v>
      </c>
    </row>
    <row r="51" spans="9:11" hidden="1" x14ac:dyDescent="0.3">
      <c r="I51" s="1">
        <f t="shared" ref="I51:I54" si="28">C16*J44+K44</f>
        <v>960</v>
      </c>
      <c r="J51" s="1">
        <f t="shared" ref="J51:J54" si="29">ROUNDDOWN(I51/600,0)</f>
        <v>1</v>
      </c>
      <c r="K51" s="1">
        <f t="shared" ref="K51:K54" si="30">MOD(I51,600)</f>
        <v>360</v>
      </c>
    </row>
    <row r="52" spans="9:11" hidden="1" x14ac:dyDescent="0.3">
      <c r="I52" s="1">
        <f t="shared" si="28"/>
        <v>960</v>
      </c>
      <c r="J52" s="1">
        <f t="shared" si="29"/>
        <v>1</v>
      </c>
      <c r="K52" s="1">
        <f t="shared" si="30"/>
        <v>360</v>
      </c>
    </row>
    <row r="53" spans="9:11" hidden="1" x14ac:dyDescent="0.3">
      <c r="I53" s="1">
        <f t="shared" si="28"/>
        <v>960</v>
      </c>
      <c r="J53" s="1">
        <f t="shared" si="29"/>
        <v>1</v>
      </c>
      <c r="K53" s="1">
        <f t="shared" si="30"/>
        <v>360</v>
      </c>
    </row>
    <row r="54" spans="9:11" hidden="1" x14ac:dyDescent="0.3">
      <c r="I54" s="1">
        <f t="shared" si="28"/>
        <v>480</v>
      </c>
      <c r="J54" s="1">
        <f t="shared" si="29"/>
        <v>0</v>
      </c>
      <c r="K54" s="1">
        <f t="shared" si="30"/>
        <v>480</v>
      </c>
    </row>
    <row r="55" spans="9:11" hidden="1" x14ac:dyDescent="0.3"/>
    <row r="56" spans="9:11" hidden="1" x14ac:dyDescent="0.3">
      <c r="I56" s="1" t="s">
        <v>17</v>
      </c>
    </row>
    <row r="57" spans="9:11" hidden="1" x14ac:dyDescent="0.3">
      <c r="I57" s="1">
        <f>C15*J50+K50</f>
        <v>780</v>
      </c>
      <c r="J57" s="1">
        <f>ROUNDDOWN(I57/600,0)</f>
        <v>1</v>
      </c>
      <c r="K57" s="1">
        <f>MOD(I57,600)</f>
        <v>180</v>
      </c>
    </row>
    <row r="58" spans="9:11" hidden="1" x14ac:dyDescent="0.3">
      <c r="I58" s="1">
        <f t="shared" ref="I58:I61" si="31">C16*J51+K51</f>
        <v>780</v>
      </c>
      <c r="J58" s="1">
        <f t="shared" ref="J58:J61" si="32">ROUNDDOWN(I58/600,0)</f>
        <v>1</v>
      </c>
      <c r="K58" s="1">
        <f t="shared" ref="K58:K61" si="33">MOD(I58,600)</f>
        <v>180</v>
      </c>
    </row>
    <row r="59" spans="9:11" hidden="1" x14ac:dyDescent="0.3">
      <c r="I59" s="1">
        <f t="shared" si="31"/>
        <v>780</v>
      </c>
      <c r="J59" s="1">
        <f t="shared" si="32"/>
        <v>1</v>
      </c>
      <c r="K59" s="1">
        <f t="shared" si="33"/>
        <v>180</v>
      </c>
    </row>
    <row r="60" spans="9:11" hidden="1" x14ac:dyDescent="0.3">
      <c r="I60" s="1">
        <f t="shared" si="31"/>
        <v>780</v>
      </c>
      <c r="J60" s="1">
        <f t="shared" si="32"/>
        <v>1</v>
      </c>
      <c r="K60" s="1">
        <f t="shared" si="33"/>
        <v>180</v>
      </c>
    </row>
    <row r="61" spans="9:11" hidden="1" x14ac:dyDescent="0.3">
      <c r="I61" s="1">
        <f t="shared" si="31"/>
        <v>480</v>
      </c>
      <c r="J61" s="1">
        <f t="shared" si="32"/>
        <v>0</v>
      </c>
      <c r="K61" s="1">
        <f t="shared" si="33"/>
        <v>480</v>
      </c>
    </row>
    <row r="62" spans="9:11" hidden="1" x14ac:dyDescent="0.3"/>
    <row r="63" spans="9:11" hidden="1" x14ac:dyDescent="0.3">
      <c r="I63" s="1" t="s">
        <v>18</v>
      </c>
    </row>
    <row r="64" spans="9:11" hidden="1" x14ac:dyDescent="0.3">
      <c r="I64" s="1">
        <f>C15*J57+K57</f>
        <v>600</v>
      </c>
      <c r="J64" s="1">
        <f>ROUNDDOWN(I64/600,0)</f>
        <v>1</v>
      </c>
      <c r="K64" s="1">
        <f>MOD(I64,600)</f>
        <v>0</v>
      </c>
    </row>
    <row r="65" spans="9:11" hidden="1" x14ac:dyDescent="0.3">
      <c r="I65" s="1">
        <f t="shared" ref="I65:I68" si="34">C16*J58+K58</f>
        <v>600</v>
      </c>
      <c r="J65" s="1">
        <f t="shared" ref="J65:J68" si="35">ROUNDDOWN(I65/600,0)</f>
        <v>1</v>
      </c>
      <c r="K65" s="1">
        <f t="shared" ref="K65:K68" si="36">MOD(I65,600)</f>
        <v>0</v>
      </c>
    </row>
    <row r="66" spans="9:11" hidden="1" x14ac:dyDescent="0.3">
      <c r="I66" s="1">
        <f t="shared" si="34"/>
        <v>600</v>
      </c>
      <c r="J66" s="1">
        <f t="shared" si="35"/>
        <v>1</v>
      </c>
      <c r="K66" s="1">
        <f t="shared" si="36"/>
        <v>0</v>
      </c>
    </row>
    <row r="67" spans="9:11" hidden="1" x14ac:dyDescent="0.3">
      <c r="I67" s="1">
        <f t="shared" si="34"/>
        <v>600</v>
      </c>
      <c r="J67" s="1">
        <f t="shared" si="35"/>
        <v>1</v>
      </c>
      <c r="K67" s="1">
        <f t="shared" si="36"/>
        <v>0</v>
      </c>
    </row>
    <row r="68" spans="9:11" hidden="1" x14ac:dyDescent="0.3">
      <c r="I68" s="1">
        <f t="shared" si="34"/>
        <v>480</v>
      </c>
      <c r="J68" s="1">
        <f t="shared" si="35"/>
        <v>0</v>
      </c>
      <c r="K68" s="1">
        <f t="shared" si="36"/>
        <v>480</v>
      </c>
    </row>
    <row r="69" spans="9:11" hidden="1" x14ac:dyDescent="0.3"/>
    <row r="70" spans="9:11" hidden="1" x14ac:dyDescent="0.3">
      <c r="I70" s="1" t="s">
        <v>19</v>
      </c>
    </row>
    <row r="71" spans="9:11" hidden="1" x14ac:dyDescent="0.3">
      <c r="I71" s="1">
        <f>C15*J64+K64</f>
        <v>420</v>
      </c>
      <c r="J71" s="1">
        <f>ROUNDDOWN(I71/600,0)</f>
        <v>0</v>
      </c>
      <c r="K71" s="1">
        <f>MOD(I71,600)</f>
        <v>420</v>
      </c>
    </row>
    <row r="72" spans="9:11" hidden="1" x14ac:dyDescent="0.3">
      <c r="I72" s="1">
        <f t="shared" ref="I72:I75" si="37">C16*J65+K65</f>
        <v>420</v>
      </c>
      <c r="J72" s="1">
        <f t="shared" ref="J72:J75" si="38">ROUNDDOWN(I72/600,0)</f>
        <v>0</v>
      </c>
      <c r="K72" s="1">
        <f t="shared" ref="K72:K75" si="39">MOD(I72,600)</f>
        <v>420</v>
      </c>
    </row>
    <row r="73" spans="9:11" hidden="1" x14ac:dyDescent="0.3">
      <c r="I73" s="1">
        <f t="shared" si="37"/>
        <v>420</v>
      </c>
      <c r="J73" s="1">
        <f t="shared" si="38"/>
        <v>0</v>
      </c>
      <c r="K73" s="1">
        <f t="shared" si="39"/>
        <v>420</v>
      </c>
    </row>
    <row r="74" spans="9:11" hidden="1" x14ac:dyDescent="0.3">
      <c r="I74" s="1">
        <f t="shared" si="37"/>
        <v>420</v>
      </c>
      <c r="J74" s="1">
        <f t="shared" si="38"/>
        <v>0</v>
      </c>
      <c r="K74" s="1">
        <f t="shared" si="39"/>
        <v>420</v>
      </c>
    </row>
    <row r="75" spans="9:11" hidden="1" x14ac:dyDescent="0.3">
      <c r="I75" s="1">
        <f t="shared" si="37"/>
        <v>480</v>
      </c>
      <c r="J75" s="1">
        <f t="shared" si="38"/>
        <v>0</v>
      </c>
      <c r="K75" s="1">
        <f t="shared" si="39"/>
        <v>480</v>
      </c>
    </row>
    <row r="76" spans="9:11" hidden="1" x14ac:dyDescent="0.3"/>
    <row r="77" spans="9:11" hidden="1" x14ac:dyDescent="0.3">
      <c r="I77" s="1" t="s">
        <v>20</v>
      </c>
    </row>
    <row r="78" spans="9:11" hidden="1" x14ac:dyDescent="0.3">
      <c r="I78" s="1">
        <f>C15*J71+K71</f>
        <v>420</v>
      </c>
      <c r="J78" s="1">
        <f>ROUNDDOWN(I78/600,0)</f>
        <v>0</v>
      </c>
      <c r="K78" s="1">
        <f>MOD(I78,600)</f>
        <v>420</v>
      </c>
    </row>
    <row r="79" spans="9:11" hidden="1" x14ac:dyDescent="0.3">
      <c r="I79" s="1">
        <f t="shared" ref="I79:I82" si="40">C16*J72+K72</f>
        <v>420</v>
      </c>
      <c r="J79" s="1">
        <f t="shared" ref="J79:J82" si="41">ROUNDDOWN(I79/600,0)</f>
        <v>0</v>
      </c>
      <c r="K79" s="1">
        <f t="shared" ref="K79:K82" si="42">MOD(I79,600)</f>
        <v>420</v>
      </c>
    </row>
    <row r="80" spans="9:11" hidden="1" x14ac:dyDescent="0.3">
      <c r="I80" s="1">
        <f t="shared" si="40"/>
        <v>420</v>
      </c>
      <c r="J80" s="1">
        <f t="shared" si="41"/>
        <v>0</v>
      </c>
      <c r="K80" s="1">
        <f t="shared" si="42"/>
        <v>420</v>
      </c>
    </row>
    <row r="81" spans="9:11" hidden="1" x14ac:dyDescent="0.3">
      <c r="I81" s="1">
        <f t="shared" si="40"/>
        <v>420</v>
      </c>
      <c r="J81" s="1">
        <f t="shared" si="41"/>
        <v>0</v>
      </c>
      <c r="K81" s="1">
        <f t="shared" si="42"/>
        <v>420</v>
      </c>
    </row>
    <row r="82" spans="9:11" hidden="1" x14ac:dyDescent="0.3">
      <c r="I82" s="1">
        <f t="shared" si="40"/>
        <v>480</v>
      </c>
      <c r="J82" s="1">
        <f t="shared" si="41"/>
        <v>0</v>
      </c>
      <c r="K82" s="1">
        <f t="shared" si="42"/>
        <v>480</v>
      </c>
    </row>
    <row r="83" spans="9:11" hidden="1" x14ac:dyDescent="0.3"/>
    <row r="84" spans="9:11" hidden="1" x14ac:dyDescent="0.3">
      <c r="I84" s="1" t="s">
        <v>21</v>
      </c>
    </row>
    <row r="85" spans="9:11" hidden="1" x14ac:dyDescent="0.3">
      <c r="I85" s="1">
        <f>C15*J78+K78</f>
        <v>420</v>
      </c>
      <c r="J85" s="1">
        <f>ROUNDDOWN(I85/600,0)</f>
        <v>0</v>
      </c>
      <c r="K85" s="1">
        <f>MOD(I85,600)</f>
        <v>420</v>
      </c>
    </row>
    <row r="86" spans="9:11" hidden="1" x14ac:dyDescent="0.3">
      <c r="I86" s="1">
        <f t="shared" ref="I86:I89" si="43">C16*J79+K79</f>
        <v>420</v>
      </c>
      <c r="J86" s="1">
        <f t="shared" ref="J86:J89" si="44">ROUNDDOWN(I86/600,0)</f>
        <v>0</v>
      </c>
      <c r="K86" s="1">
        <f t="shared" ref="K86:K89" si="45">MOD(I86,600)</f>
        <v>420</v>
      </c>
    </row>
    <row r="87" spans="9:11" hidden="1" x14ac:dyDescent="0.3">
      <c r="I87" s="1">
        <f t="shared" si="43"/>
        <v>420</v>
      </c>
      <c r="J87" s="1">
        <f t="shared" si="44"/>
        <v>0</v>
      </c>
      <c r="K87" s="1">
        <f t="shared" si="45"/>
        <v>420</v>
      </c>
    </row>
    <row r="88" spans="9:11" hidden="1" x14ac:dyDescent="0.3">
      <c r="I88" s="1">
        <f t="shared" si="43"/>
        <v>420</v>
      </c>
      <c r="J88" s="1">
        <f t="shared" si="44"/>
        <v>0</v>
      </c>
      <c r="K88" s="1">
        <f t="shared" si="45"/>
        <v>420</v>
      </c>
    </row>
    <row r="89" spans="9:11" hidden="1" x14ac:dyDescent="0.3">
      <c r="I89" s="1">
        <f t="shared" si="43"/>
        <v>480</v>
      </c>
      <c r="J89" s="1">
        <f t="shared" si="44"/>
        <v>0</v>
      </c>
      <c r="K89" s="1">
        <f t="shared" si="45"/>
        <v>480</v>
      </c>
    </row>
    <row r="90" spans="9:11" hidden="1" x14ac:dyDescent="0.3"/>
    <row r="91" spans="9:11" hidden="1" x14ac:dyDescent="0.3">
      <c r="I91" s="1" t="s">
        <v>22</v>
      </c>
    </row>
    <row r="92" spans="9:11" hidden="1" x14ac:dyDescent="0.3">
      <c r="I92" s="1">
        <f>C15*J85+K85</f>
        <v>420</v>
      </c>
      <c r="J92" s="1">
        <f>ROUNDDOWN(I92/600,0)</f>
        <v>0</v>
      </c>
      <c r="K92" s="1">
        <f>MOD(I92,600)</f>
        <v>420</v>
      </c>
    </row>
    <row r="93" spans="9:11" hidden="1" x14ac:dyDescent="0.3">
      <c r="I93" s="1">
        <f t="shared" ref="I93:I96" si="46">C16*J86+K86</f>
        <v>420</v>
      </c>
      <c r="J93" s="1">
        <f t="shared" ref="J93:J96" si="47">ROUNDDOWN(I93/600,0)</f>
        <v>0</v>
      </c>
      <c r="K93" s="1">
        <f t="shared" ref="K93:K96" si="48">MOD(I93,600)</f>
        <v>420</v>
      </c>
    </row>
    <row r="94" spans="9:11" hidden="1" x14ac:dyDescent="0.3">
      <c r="I94" s="1">
        <f t="shared" si="46"/>
        <v>420</v>
      </c>
      <c r="J94" s="1">
        <f t="shared" si="47"/>
        <v>0</v>
      </c>
      <c r="K94" s="1">
        <f t="shared" si="48"/>
        <v>420</v>
      </c>
    </row>
    <row r="95" spans="9:11" hidden="1" x14ac:dyDescent="0.3">
      <c r="I95" s="1">
        <f t="shared" si="46"/>
        <v>420</v>
      </c>
      <c r="J95" s="1">
        <f t="shared" si="47"/>
        <v>0</v>
      </c>
      <c r="K95" s="1">
        <f t="shared" si="48"/>
        <v>420</v>
      </c>
    </row>
    <row r="96" spans="9:11" hidden="1" x14ac:dyDescent="0.3">
      <c r="I96" s="1">
        <f t="shared" si="46"/>
        <v>480</v>
      </c>
      <c r="J96" s="1">
        <f t="shared" si="47"/>
        <v>0</v>
      </c>
      <c r="K96" s="1">
        <f t="shared" si="48"/>
        <v>480</v>
      </c>
    </row>
    <row r="97" hidden="1" x14ac:dyDescent="0.3"/>
    <row r="98" hidden="1" x14ac:dyDescent="0.3"/>
    <row r="99" hidden="1" x14ac:dyDescent="0.3"/>
  </sheetData>
  <mergeCells count="1">
    <mergeCell ref="F2:J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2014-06-21T08:57:58Z</dcterms:created>
  <dcterms:modified xsi:type="dcterms:W3CDTF">2014-06-21T09:56:07Z</dcterms:modified>
</cp:coreProperties>
</file>